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40" windowHeight="6285" activeTab="0"/>
  </bookViews>
  <sheets>
    <sheet name="Eszköz-Forrás" sheetId="1" r:id="rId1"/>
    <sheet name="Eredménykimutatás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<sst xmlns="http://schemas.openxmlformats.org/spreadsheetml/2006/main" count="55" uniqueCount="48">
  <si>
    <t>Pénztárak Garancia Alapja</t>
  </si>
  <si>
    <t>I.   M É R L E G</t>
  </si>
  <si>
    <t>ezer Ft-ban</t>
  </si>
  <si>
    <t>ESZKÖZÖK</t>
  </si>
  <si>
    <t>Előző év</t>
  </si>
  <si>
    <t>Előző év(ek)</t>
  </si>
  <si>
    <t>Tárgyév</t>
  </si>
  <si>
    <t>módosításai</t>
  </si>
  <si>
    <t>C)   AKTÍV IDŐBELI ELHATÁROLÁSOK</t>
  </si>
  <si>
    <t>ESZKÖZÖK (AKTÍVÁK) ÖSSZESEN</t>
  </si>
  <si>
    <t>FORRÁSOK</t>
  </si>
  <si>
    <t>FORRÁSOK (PASSZÍVÁK) ÖSSZESEN</t>
  </si>
  <si>
    <t>Tétel megnevezése</t>
  </si>
  <si>
    <t>Előző év(ek) módosításai</t>
  </si>
  <si>
    <t>A) Befektetett eszközök</t>
  </si>
  <si>
    <t>II.  Tárgyi eszközök</t>
  </si>
  <si>
    <t>III. Befektetett pénzügyi eszközök</t>
  </si>
  <si>
    <t>B)  Forgóeszközök</t>
  </si>
  <si>
    <t>I.    Készletek</t>
  </si>
  <si>
    <t>II.   Követelések</t>
  </si>
  <si>
    <t>III.  Értékpapírok</t>
  </si>
  <si>
    <t>IV.  Pénzeszközök</t>
  </si>
  <si>
    <t>I.   Jegyzett tőke</t>
  </si>
  <si>
    <t>II.  Tartalék tőke</t>
  </si>
  <si>
    <t>III. Értékelési tartalék</t>
  </si>
  <si>
    <t>I.    Hosszú lejáratú kötelezettségek</t>
  </si>
  <si>
    <t>II.   Rövid lejáratú kötelezettségek</t>
  </si>
  <si>
    <t>D) Saját tőke</t>
  </si>
  <si>
    <t>E)  Céltartalékok</t>
  </si>
  <si>
    <t>F    Kötelezettségek</t>
  </si>
  <si>
    <t>G)  Passzív időbeli elhatárolások</t>
  </si>
  <si>
    <t>I.    Immateriális javak</t>
  </si>
  <si>
    <t>IV. Mérleg szerinti eredmény</t>
  </si>
  <si>
    <t>I.      Garanciális bevételek</t>
  </si>
  <si>
    <t>II.     Egyéb bevételek</t>
  </si>
  <si>
    <t>III.    Garanciális ráfordítások</t>
  </si>
  <si>
    <t>IV.    Működéssel kapcsolatos ráfordítások</t>
  </si>
  <si>
    <t>V.     Egyéb ráfordítások</t>
  </si>
  <si>
    <t>VI.    Pénzügyi műveletek bevételei</t>
  </si>
  <si>
    <t>VII.   Pénzügyi műveletek ráfordításai</t>
  </si>
  <si>
    <t>VIII.  Rendkívüli bevételek</t>
  </si>
  <si>
    <t>IX.    Rendkívüli ráfordítások</t>
  </si>
  <si>
    <t>C.     Rendkívüli eredmény</t>
  </si>
  <si>
    <t>D)    MÉRLEG SZERINTI EREDMÉNY</t>
  </si>
  <si>
    <t>II.   E R E D M É N Y K I M U T A T Á S</t>
  </si>
  <si>
    <t>B.     Pénzügyi műveletek eredménye</t>
  </si>
  <si>
    <r>
      <t>A</t>
    </r>
    <r>
      <rPr>
        <sz val="10"/>
        <rFont val="Arial"/>
        <family val="2"/>
      </rPr>
      <t>.</t>
    </r>
    <r>
      <rPr>
        <b/>
        <sz val="10"/>
        <rFont val="Arial"/>
        <family val="2"/>
      </rPr>
      <t xml:space="preserve">     Szokásos tevékenység eredménye</t>
    </r>
  </si>
  <si>
    <t>ÉVES BESZÁMOLÓ 2006 év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</si>
</sst>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;[Red]#,##0"/>
  </numFmts>
  <fonts count="5">
    <font>
      <sz val="10"/>
      <name val="Arial CE"/>
      <family val="0"/>
    </font>
    <font>
      <sz val="10"/>
      <name val="MS Sans Serif"/>
      <family val="0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4" xfId="0" applyFont="1" applyBorder="1" applyAlignment="1">
      <alignment/>
    </xf>
    <xf numFmtId="3" fontId="4" fillId="0" borderId="5" xfId="0" applyNumberFormat="1" applyFont="1" applyBorder="1" applyAlignment="1">
      <alignment/>
    </xf>
    <xf numFmtId="3" fontId="4" fillId="0" borderId="6" xfId="0" applyNumberFormat="1" applyFont="1" applyBorder="1" applyAlignment="1">
      <alignment/>
    </xf>
    <xf numFmtId="0" fontId="3" fillId="0" borderId="7" xfId="0" applyFont="1" applyBorder="1" applyAlignment="1">
      <alignment/>
    </xf>
    <xf numFmtId="3" fontId="3" fillId="0" borderId="8" xfId="0" applyNumberFormat="1" applyFont="1" applyBorder="1" applyAlignment="1">
      <alignment/>
    </xf>
    <xf numFmtId="3" fontId="3" fillId="0" borderId="9" xfId="0" applyNumberFormat="1" applyFont="1" applyBorder="1" applyAlignment="1">
      <alignment/>
    </xf>
    <xf numFmtId="0" fontId="4" fillId="0" borderId="7" xfId="0" applyFont="1" applyBorder="1" applyAlignment="1">
      <alignment/>
    </xf>
    <xf numFmtId="3" fontId="4" fillId="0" borderId="8" xfId="0" applyNumberFormat="1" applyFont="1" applyBorder="1" applyAlignment="1">
      <alignment/>
    </xf>
    <xf numFmtId="3" fontId="4" fillId="0" borderId="9" xfId="0" applyNumberFormat="1" applyFont="1" applyBorder="1" applyAlignment="1">
      <alignment/>
    </xf>
    <xf numFmtId="0" fontId="4" fillId="0" borderId="10" xfId="0" applyFont="1" applyBorder="1" applyAlignment="1">
      <alignment/>
    </xf>
    <xf numFmtId="3" fontId="3" fillId="0" borderId="11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0" fontId="4" fillId="0" borderId="13" xfId="0" applyFont="1" applyBorder="1" applyAlignment="1">
      <alignment/>
    </xf>
    <xf numFmtId="3" fontId="4" fillId="0" borderId="14" xfId="0" applyNumberFormat="1" applyFont="1" applyBorder="1" applyAlignment="1">
      <alignment/>
    </xf>
    <xf numFmtId="0" fontId="3" fillId="0" borderId="2" xfId="0" applyFont="1" applyBorder="1" applyAlignment="1">
      <alignment/>
    </xf>
    <xf numFmtId="0" fontId="4" fillId="0" borderId="15" xfId="0" applyFont="1" applyBorder="1" applyAlignment="1">
      <alignment/>
    </xf>
    <xf numFmtId="3" fontId="4" fillId="0" borderId="16" xfId="0" applyNumberFormat="1" applyFont="1" applyBorder="1" applyAlignment="1">
      <alignment/>
    </xf>
    <xf numFmtId="0" fontId="4" fillId="0" borderId="17" xfId="0" applyFont="1" applyBorder="1" applyAlignment="1">
      <alignment/>
    </xf>
    <xf numFmtId="3" fontId="4" fillId="0" borderId="13" xfId="0" applyNumberFormat="1" applyFont="1" applyBorder="1" applyAlignment="1">
      <alignment/>
    </xf>
    <xf numFmtId="0" fontId="3" fillId="0" borderId="0" xfId="17" applyFont="1" applyBorder="1">
      <alignment/>
      <protection/>
    </xf>
    <xf numFmtId="0" fontId="3" fillId="0" borderId="0" xfId="17" applyFont="1" applyBorder="1" applyAlignment="1">
      <alignment/>
      <protection/>
    </xf>
    <xf numFmtId="0" fontId="3" fillId="0" borderId="0" xfId="0" applyFont="1" applyAlignment="1">
      <alignment horizontal="centerContinuous" wrapText="1"/>
    </xf>
    <xf numFmtId="0" fontId="3" fillId="0" borderId="0" xfId="0" applyFont="1" applyAlignment="1">
      <alignment horizontal="centerContinuous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3" fontId="4" fillId="0" borderId="5" xfId="0" applyNumberFormat="1" applyFont="1" applyBorder="1" applyAlignment="1" applyProtection="1">
      <alignment vertical="center"/>
      <protection locked="0"/>
    </xf>
    <xf numFmtId="3" fontId="4" fillId="0" borderId="18" xfId="0" applyNumberFormat="1" applyFont="1" applyBorder="1" applyAlignment="1" applyProtection="1">
      <alignment vertical="center"/>
      <protection locked="0"/>
    </xf>
    <xf numFmtId="3" fontId="4" fillId="0" borderId="6" xfId="0" applyNumberFormat="1" applyFont="1" applyBorder="1" applyAlignment="1" applyProtection="1">
      <alignment vertical="center"/>
      <protection locked="0"/>
    </xf>
    <xf numFmtId="0" fontId="4" fillId="0" borderId="7" xfId="0" applyFont="1" applyBorder="1" applyAlignment="1">
      <alignment vertical="center" wrapText="1"/>
    </xf>
    <xf numFmtId="3" fontId="4" fillId="0" borderId="9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3" fontId="4" fillId="0" borderId="12" xfId="0" applyNumberFormat="1" applyFont="1" applyBorder="1" applyAlignment="1">
      <alignment vertical="center"/>
    </xf>
    <xf numFmtId="3" fontId="4" fillId="0" borderId="9" xfId="0" applyNumberFormat="1" applyFont="1" applyBorder="1" applyAlignment="1" applyProtection="1">
      <alignment vertical="center"/>
      <protection locked="0"/>
    </xf>
    <xf numFmtId="0" fontId="4" fillId="0" borderId="19" xfId="0" applyFont="1" applyBorder="1" applyAlignment="1">
      <alignment vertical="center" wrapText="1"/>
    </xf>
    <xf numFmtId="3" fontId="4" fillId="0" borderId="2" xfId="0" applyNumberFormat="1" applyFont="1" applyBorder="1" applyAlignment="1" applyProtection="1">
      <alignment vertical="center"/>
      <protection locked="0"/>
    </xf>
    <xf numFmtId="0" fontId="4" fillId="0" borderId="0" xfId="17" applyFont="1" applyBorder="1" applyAlignment="1">
      <alignment horizontal="left" vertical="center"/>
      <protection/>
    </xf>
    <xf numFmtId="0" fontId="3" fillId="0" borderId="0" xfId="17" applyFont="1" applyBorder="1" applyAlignment="1">
      <alignment vertical="top"/>
      <protection/>
    </xf>
    <xf numFmtId="0" fontId="4" fillId="0" borderId="0" xfId="0" applyFont="1" applyAlignment="1">
      <alignment/>
    </xf>
    <xf numFmtId="3" fontId="4" fillId="0" borderId="8" xfId="0" applyNumberFormat="1" applyFont="1" applyBorder="1" applyAlignment="1">
      <alignment vertical="center"/>
    </xf>
    <xf numFmtId="3" fontId="4" fillId="0" borderId="11" xfId="0" applyNumberFormat="1" applyFont="1" applyBorder="1" applyAlignment="1">
      <alignment vertical="center"/>
    </xf>
    <xf numFmtId="3" fontId="4" fillId="0" borderId="8" xfId="0" applyNumberFormat="1" applyFont="1" applyBorder="1" applyAlignment="1" applyProtection="1">
      <alignment vertical="center"/>
      <protection locked="0"/>
    </xf>
    <xf numFmtId="3" fontId="4" fillId="0" borderId="20" xfId="0" applyNumberFormat="1" applyFont="1" applyBorder="1" applyAlignment="1" applyProtection="1">
      <alignment vertical="center"/>
      <protection locked="0"/>
    </xf>
    <xf numFmtId="3" fontId="4" fillId="0" borderId="21" xfId="0" applyNumberFormat="1" applyFont="1" applyBorder="1" applyAlignment="1">
      <alignment/>
    </xf>
    <xf numFmtId="0" fontId="4" fillId="0" borderId="19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2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" xfId="0" applyFont="1" applyBorder="1" applyAlignment="1">
      <alignment/>
    </xf>
    <xf numFmtId="0" fontId="2" fillId="0" borderId="0" xfId="0" applyFont="1" applyAlignment="1">
      <alignment horizontal="center"/>
    </xf>
    <xf numFmtId="0" fontId="4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Border="1" applyAlignment="1">
      <alignment horizontal="right"/>
    </xf>
  </cellXfs>
  <cellStyles count="7">
    <cellStyle name="Normal" xfId="0"/>
    <cellStyle name="Comma" xfId="15"/>
    <cellStyle name="Comma [0]" xfId="16"/>
    <cellStyle name="Normál_Bevételek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workbookViewId="0" topLeftCell="A5">
      <selection activeCell="F32" sqref="F32"/>
    </sheetView>
  </sheetViews>
  <sheetFormatPr defaultColWidth="9.00390625" defaultRowHeight="12.75"/>
  <cols>
    <col min="1" max="1" width="42.25390625" style="2" customWidth="1"/>
    <col min="2" max="2" width="15.375" style="2" customWidth="1"/>
    <col min="3" max="3" width="15.25390625" style="2" customWidth="1"/>
    <col min="4" max="4" width="13.75390625" style="2" customWidth="1"/>
    <col min="5" max="16384" width="9.125" style="2" customWidth="1"/>
  </cols>
  <sheetData>
    <row r="1" ht="15.75">
      <c r="A1" s="1" t="s">
        <v>0</v>
      </c>
    </row>
    <row r="3" spans="1:4" ht="15.75">
      <c r="A3" s="60" t="s">
        <v>47</v>
      </c>
      <c r="B3" s="60"/>
      <c r="C3" s="60"/>
      <c r="D3" s="60"/>
    </row>
    <row r="4" spans="1:4" ht="15.75">
      <c r="A4" s="60"/>
      <c r="B4" s="60"/>
      <c r="C4" s="60"/>
      <c r="D4" s="60"/>
    </row>
    <row r="5" spans="1:4" ht="15.75">
      <c r="A5" s="60" t="s">
        <v>1</v>
      </c>
      <c r="B5" s="60"/>
      <c r="C5" s="60"/>
      <c r="D5" s="60"/>
    </row>
    <row r="6" spans="1:6" ht="13.5" thickBot="1">
      <c r="A6" s="3"/>
      <c r="B6" s="3"/>
      <c r="C6" s="3"/>
      <c r="D6" s="4" t="s">
        <v>2</v>
      </c>
      <c r="F6" s="5"/>
    </row>
    <row r="7" spans="1:4" ht="12.75">
      <c r="A7" s="61" t="s">
        <v>3</v>
      </c>
      <c r="B7" s="56" t="s">
        <v>4</v>
      </c>
      <c r="C7" s="6"/>
      <c r="D7" s="63" t="s">
        <v>6</v>
      </c>
    </row>
    <row r="8" spans="1:4" ht="12.75">
      <c r="A8" s="55"/>
      <c r="B8" s="57"/>
      <c r="C8" s="7" t="s">
        <v>5</v>
      </c>
      <c r="D8" s="59"/>
    </row>
    <row r="9" spans="1:4" ht="13.5" thickBot="1">
      <c r="A9" s="62"/>
      <c r="B9" s="58"/>
      <c r="C9" s="8" t="s">
        <v>7</v>
      </c>
      <c r="D9" s="64"/>
    </row>
    <row r="10" spans="1:4" ht="12.75">
      <c r="A10" s="9" t="s">
        <v>14</v>
      </c>
      <c r="B10" s="10">
        <f>SUM(B11:B13)</f>
        <v>12995</v>
      </c>
      <c r="C10" s="11">
        <f>SUM(C11:C13)</f>
        <v>0</v>
      </c>
      <c r="D10" s="11">
        <f>SUM(D11:D13)</f>
        <v>8955</v>
      </c>
    </row>
    <row r="11" spans="1:4" ht="12.75">
      <c r="A11" s="12" t="s">
        <v>31</v>
      </c>
      <c r="B11" s="13">
        <v>1435</v>
      </c>
      <c r="C11" s="13"/>
      <c r="D11" s="14">
        <v>892</v>
      </c>
    </row>
    <row r="12" spans="1:4" ht="12.75">
      <c r="A12" s="12" t="s">
        <v>15</v>
      </c>
      <c r="B12" s="13">
        <v>9554</v>
      </c>
      <c r="C12" s="13"/>
      <c r="D12" s="14">
        <v>6298</v>
      </c>
    </row>
    <row r="13" spans="1:4" ht="12.75">
      <c r="A13" s="12" t="s">
        <v>16</v>
      </c>
      <c r="B13" s="13">
        <v>2006</v>
      </c>
      <c r="C13" s="13"/>
      <c r="D13" s="14">
        <v>1765</v>
      </c>
    </row>
    <row r="14" spans="1:4" ht="12.75">
      <c r="A14" s="15" t="s">
        <v>17</v>
      </c>
      <c r="B14" s="16">
        <f>SUM(B15:B18)</f>
        <v>3835361</v>
      </c>
      <c r="C14" s="17">
        <f>SUM(C15:C18)</f>
        <v>0</v>
      </c>
      <c r="D14" s="17">
        <f>SUM(D15:D18)</f>
        <v>4974180</v>
      </c>
    </row>
    <row r="15" spans="1:4" ht="12.75">
      <c r="A15" s="12" t="s">
        <v>18</v>
      </c>
      <c r="B15" s="13">
        <v>0</v>
      </c>
      <c r="C15" s="13"/>
      <c r="D15" s="14">
        <v>0</v>
      </c>
    </row>
    <row r="16" spans="1:4" ht="12.75">
      <c r="A16" s="12" t="s">
        <v>19</v>
      </c>
      <c r="B16" s="13">
        <v>206876</v>
      </c>
      <c r="C16" s="13"/>
      <c r="D16" s="14">
        <v>248781</v>
      </c>
    </row>
    <row r="17" spans="1:4" ht="12.75">
      <c r="A17" s="12" t="s">
        <v>20</v>
      </c>
      <c r="B17" s="13">
        <v>3605606</v>
      </c>
      <c r="C17" s="13"/>
      <c r="D17" s="14">
        <v>4711987</v>
      </c>
    </row>
    <row r="18" spans="1:4" ht="12.75">
      <c r="A18" s="12" t="s">
        <v>21</v>
      </c>
      <c r="B18" s="13">
        <v>22879</v>
      </c>
      <c r="C18" s="13"/>
      <c r="D18" s="14">
        <v>13412</v>
      </c>
    </row>
    <row r="19" spans="1:4" ht="13.5" thickBot="1">
      <c r="A19" s="18" t="s">
        <v>8</v>
      </c>
      <c r="B19" s="53">
        <v>119166</v>
      </c>
      <c r="C19" s="19"/>
      <c r="D19" s="20">
        <v>190585</v>
      </c>
    </row>
    <row r="20" spans="1:4" ht="13.5" thickBot="1">
      <c r="A20" s="21" t="s">
        <v>9</v>
      </c>
      <c r="B20" s="22">
        <f>B10+B14+B19</f>
        <v>3967522</v>
      </c>
      <c r="C20" s="22">
        <f>C10+C14+C19</f>
        <v>0</v>
      </c>
      <c r="D20" s="22">
        <f>D10+D14+D19</f>
        <v>5173720</v>
      </c>
    </row>
    <row r="21" spans="1:4" ht="12.75">
      <c r="A21" s="54" t="s">
        <v>10</v>
      </c>
      <c r="B21" s="56" t="s">
        <v>4</v>
      </c>
      <c r="C21" s="23"/>
      <c r="D21" s="59" t="s">
        <v>6</v>
      </c>
    </row>
    <row r="22" spans="1:4" ht="12.75">
      <c r="A22" s="55"/>
      <c r="B22" s="57"/>
      <c r="C22" s="7" t="s">
        <v>5</v>
      </c>
      <c r="D22" s="59"/>
    </row>
    <row r="23" spans="1:4" ht="13.5" thickBot="1">
      <c r="A23" s="55"/>
      <c r="B23" s="58"/>
      <c r="C23" s="7" t="s">
        <v>7</v>
      </c>
      <c r="D23" s="59"/>
    </row>
    <row r="24" spans="1:4" ht="12.75">
      <c r="A24" s="24" t="s">
        <v>27</v>
      </c>
      <c r="B24" s="10">
        <f>SUM(B25:B28)</f>
        <v>3950563</v>
      </c>
      <c r="C24" s="10">
        <f>SUM(C25:C28)</f>
        <v>0</v>
      </c>
      <c r="D24" s="25">
        <f>SUM(D25:D28)</f>
        <v>5062868</v>
      </c>
    </row>
    <row r="25" spans="1:4" ht="12.75">
      <c r="A25" s="12" t="s">
        <v>22</v>
      </c>
      <c r="B25" s="13"/>
      <c r="C25" s="13"/>
      <c r="D25" s="14"/>
    </row>
    <row r="26" spans="1:4" ht="12.75">
      <c r="A26" s="12" t="s">
        <v>23</v>
      </c>
      <c r="B26" s="13">
        <v>2947147</v>
      </c>
      <c r="C26" s="13"/>
      <c r="D26" s="14">
        <v>3950563</v>
      </c>
    </row>
    <row r="27" spans="1:4" ht="12.75">
      <c r="A27" s="12" t="s">
        <v>24</v>
      </c>
      <c r="B27" s="13">
        <v>0</v>
      </c>
      <c r="C27" s="13"/>
      <c r="D27" s="14">
        <v>0</v>
      </c>
    </row>
    <row r="28" spans="1:4" ht="12.75">
      <c r="A28" s="12" t="s">
        <v>32</v>
      </c>
      <c r="B28" s="13">
        <f>+Eredménykimutatás!B19</f>
        <v>1003416</v>
      </c>
      <c r="C28" s="13"/>
      <c r="D28" s="14">
        <f>+Eredménykimutatás!D19</f>
        <v>1112305</v>
      </c>
    </row>
    <row r="29" spans="1:4" ht="12.75">
      <c r="A29" s="15" t="s">
        <v>28</v>
      </c>
      <c r="B29" s="13">
        <v>0</v>
      </c>
      <c r="C29" s="13"/>
      <c r="D29" s="14">
        <v>0</v>
      </c>
    </row>
    <row r="30" spans="1:4" ht="12.75">
      <c r="A30" s="15" t="s">
        <v>29</v>
      </c>
      <c r="B30" s="16">
        <f>SUM(B31:B32)</f>
        <v>14223</v>
      </c>
      <c r="C30" s="16">
        <f>SUM(C31:C32)</f>
        <v>0</v>
      </c>
      <c r="D30" s="17">
        <f>SUM(D31:D32)</f>
        <v>109654</v>
      </c>
    </row>
    <row r="31" spans="1:4" ht="12.75">
      <c r="A31" s="12" t="s">
        <v>25</v>
      </c>
      <c r="B31" s="13">
        <v>0</v>
      </c>
      <c r="C31" s="13"/>
      <c r="D31" s="14">
        <v>0</v>
      </c>
    </row>
    <row r="32" spans="1:4" ht="12.75">
      <c r="A32" s="12" t="s">
        <v>26</v>
      </c>
      <c r="B32" s="13">
        <v>14223</v>
      </c>
      <c r="C32" s="13"/>
      <c r="D32" s="14">
        <v>109654</v>
      </c>
    </row>
    <row r="33" spans="1:4" ht="13.5" thickBot="1">
      <c r="A33" s="18" t="s">
        <v>30</v>
      </c>
      <c r="B33" s="53">
        <v>2736</v>
      </c>
      <c r="C33" s="19"/>
      <c r="D33" s="20">
        <v>1198</v>
      </c>
    </row>
    <row r="34" spans="1:4" s="4" customFormat="1" ht="13.5" thickBot="1">
      <c r="A34" s="26" t="s">
        <v>11</v>
      </c>
      <c r="B34" s="27">
        <f>B24+B30+B33</f>
        <v>3967522</v>
      </c>
      <c r="C34" s="27">
        <f>C24+C30+C33</f>
        <v>0</v>
      </c>
      <c r="D34" s="22">
        <f>D24+D30+D33</f>
        <v>5173720</v>
      </c>
    </row>
  </sheetData>
  <mergeCells count="9">
    <mergeCell ref="A21:A23"/>
    <mergeCell ref="B21:B23"/>
    <mergeCell ref="D21:D23"/>
    <mergeCell ref="A3:D3"/>
    <mergeCell ref="A5:D5"/>
    <mergeCell ref="A7:A9"/>
    <mergeCell ref="B7:B9"/>
    <mergeCell ref="D7:D9"/>
    <mergeCell ref="A4:D4"/>
  </mergeCells>
  <printOptions/>
  <pageMargins left="1.36" right="0.75" top="1" bottom="1" header="0.5" footer="0.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9"/>
  <sheetViews>
    <sheetView workbookViewId="0" topLeftCell="A1">
      <selection activeCell="D15" sqref="D15"/>
    </sheetView>
  </sheetViews>
  <sheetFormatPr defaultColWidth="9.00390625" defaultRowHeight="12.75"/>
  <cols>
    <col min="1" max="1" width="54.75390625" style="2" customWidth="1"/>
    <col min="2" max="2" width="15.75390625" style="2" customWidth="1"/>
    <col min="3" max="3" width="14.00390625" style="2" customWidth="1"/>
    <col min="4" max="4" width="13.625" style="2" customWidth="1"/>
    <col min="5" max="16384" width="9.125" style="2" customWidth="1"/>
  </cols>
  <sheetData>
    <row r="1" spans="1:4" ht="12.75">
      <c r="A1" s="46"/>
      <c r="D1" s="28"/>
    </row>
    <row r="2" spans="1:4" ht="12.75">
      <c r="A2" s="47"/>
      <c r="B2" s="29"/>
      <c r="C2" s="29"/>
      <c r="D2" s="29"/>
    </row>
    <row r="3" spans="1:4" ht="15.75">
      <c r="A3" s="60" t="s">
        <v>44</v>
      </c>
      <c r="B3" s="60"/>
      <c r="C3" s="60"/>
      <c r="D3" s="60"/>
    </row>
    <row r="4" spans="1:4" ht="12.75">
      <c r="A4" s="30"/>
      <c r="B4" s="31"/>
      <c r="C4" s="31"/>
      <c r="D4" s="31"/>
    </row>
    <row r="5" spans="1:4" ht="13.5" thickBot="1">
      <c r="A5" s="48"/>
      <c r="C5" s="65" t="s">
        <v>2</v>
      </c>
      <c r="D5" s="65"/>
    </row>
    <row r="6" spans="1:4" ht="26.25" thickBot="1">
      <c r="A6" s="32" t="s">
        <v>12</v>
      </c>
      <c r="B6" s="33" t="s">
        <v>4</v>
      </c>
      <c r="C6" s="33" t="s">
        <v>13</v>
      </c>
      <c r="D6" s="34" t="s">
        <v>6</v>
      </c>
    </row>
    <row r="7" spans="1:4" ht="12.75">
      <c r="A7" s="35" t="s">
        <v>33</v>
      </c>
      <c r="B7" s="36">
        <v>859545</v>
      </c>
      <c r="C7" s="36">
        <v>0</v>
      </c>
      <c r="D7" s="38">
        <v>977495</v>
      </c>
    </row>
    <row r="8" spans="1:4" ht="12.75">
      <c r="A8" s="39" t="s">
        <v>34</v>
      </c>
      <c r="B8" s="49">
        <v>121</v>
      </c>
      <c r="C8" s="37">
        <v>0</v>
      </c>
      <c r="D8" s="40">
        <v>20</v>
      </c>
    </row>
    <row r="9" spans="1:4" ht="12.75">
      <c r="A9" s="39" t="s">
        <v>35</v>
      </c>
      <c r="B9" s="49">
        <v>0</v>
      </c>
      <c r="C9" s="37">
        <v>0</v>
      </c>
      <c r="D9" s="40">
        <v>0</v>
      </c>
    </row>
    <row r="10" spans="1:4" ht="12.75">
      <c r="A10" s="41" t="s">
        <v>36</v>
      </c>
      <c r="B10" s="50">
        <v>140555</v>
      </c>
      <c r="C10" s="37">
        <v>0</v>
      </c>
      <c r="D10" s="42">
        <v>142789</v>
      </c>
    </row>
    <row r="11" spans="1:4" ht="12.75">
      <c r="A11" s="39" t="s">
        <v>37</v>
      </c>
      <c r="B11" s="51">
        <v>4</v>
      </c>
      <c r="C11" s="37">
        <v>0</v>
      </c>
      <c r="D11" s="43">
        <v>131</v>
      </c>
    </row>
    <row r="12" spans="1:4" ht="12.75">
      <c r="A12" s="39" t="s">
        <v>46</v>
      </c>
      <c r="B12" s="51">
        <f>(B7+B8)-(B10+B11)</f>
        <v>719107</v>
      </c>
      <c r="C12" s="51">
        <v>0</v>
      </c>
      <c r="D12" s="51">
        <f>(D7+D8)-(D10+D11)</f>
        <v>834595</v>
      </c>
    </row>
    <row r="13" spans="1:4" ht="12.75">
      <c r="A13" s="44" t="s">
        <v>38</v>
      </c>
      <c r="B13" s="52">
        <v>371291</v>
      </c>
      <c r="C13" s="37">
        <v>0</v>
      </c>
      <c r="D13" s="45">
        <v>294448</v>
      </c>
    </row>
    <row r="14" spans="1:4" ht="12.75">
      <c r="A14" s="15" t="s">
        <v>39</v>
      </c>
      <c r="B14" s="16">
        <v>86982</v>
      </c>
      <c r="C14" s="37">
        <v>0</v>
      </c>
      <c r="D14" s="17">
        <v>16738</v>
      </c>
    </row>
    <row r="15" spans="1:4" ht="12.75">
      <c r="A15" s="15" t="s">
        <v>45</v>
      </c>
      <c r="B15" s="16">
        <f>B13-B14</f>
        <v>284309</v>
      </c>
      <c r="C15" s="37">
        <v>0</v>
      </c>
      <c r="D15" s="17">
        <f>D13-D14</f>
        <v>277710</v>
      </c>
    </row>
    <row r="16" spans="1:4" ht="12.75">
      <c r="A16" s="15" t="s">
        <v>40</v>
      </c>
      <c r="B16" s="16">
        <v>0</v>
      </c>
      <c r="C16" s="37">
        <v>0</v>
      </c>
      <c r="D16" s="17">
        <v>0</v>
      </c>
    </row>
    <row r="17" spans="1:4" ht="12.75">
      <c r="A17" s="15" t="s">
        <v>41</v>
      </c>
      <c r="B17" s="16">
        <v>0</v>
      </c>
      <c r="C17" s="37">
        <v>0</v>
      </c>
      <c r="D17" s="17">
        <v>0</v>
      </c>
    </row>
    <row r="18" spans="1:4" ht="13.5" thickBot="1">
      <c r="A18" s="18" t="s">
        <v>42</v>
      </c>
      <c r="B18" s="53">
        <v>0</v>
      </c>
      <c r="C18" s="37">
        <v>0</v>
      </c>
      <c r="D18" s="20">
        <v>0</v>
      </c>
    </row>
    <row r="19" spans="1:4" s="4" customFormat="1" ht="13.5" thickBot="1">
      <c r="A19" s="26" t="s">
        <v>43</v>
      </c>
      <c r="B19" s="27">
        <f>B12+B15+B18</f>
        <v>1003416</v>
      </c>
      <c r="C19" s="27">
        <v>0</v>
      </c>
      <c r="D19" s="22">
        <f>D12+D15+D18</f>
        <v>1112305</v>
      </c>
    </row>
  </sheetData>
  <mergeCells count="2">
    <mergeCell ref="C5:D5"/>
    <mergeCell ref="A3:D3"/>
  </mergeCells>
  <printOptions/>
  <pageMargins left="0.77" right="0.5905511811023623" top="0.984251968503937" bottom="0.984251968503937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Mihályiné Erdős Ilona</dc:creator>
  <cp:keywords/>
  <dc:description/>
  <cp:lastModifiedBy>Mihályiné Erdős Ilona</cp:lastModifiedBy>
  <cp:lastPrinted>2007-10-24T11:24:02Z</cp:lastPrinted>
  <dcterms:created xsi:type="dcterms:W3CDTF">2001-10-08T09:29:43Z</dcterms:created>
  <dcterms:modified xsi:type="dcterms:W3CDTF">2007-10-24T11:58:09Z</dcterms:modified>
  <cp:category/>
  <cp:version/>
  <cp:contentType/>
  <cp:contentStatus/>
</cp:coreProperties>
</file>